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85" windowHeight="8520" activeTab="1"/>
  </bookViews>
  <sheets>
    <sheet name="表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C4" i="1"/>
  <c r="F5" i="1" l="1"/>
  <c r="F4" i="1"/>
  <c r="D5" i="1"/>
  <c r="G5" i="1" s="1"/>
  <c r="D4" i="1"/>
  <c r="E6" i="1"/>
  <c r="B6" i="1"/>
  <c r="F6" i="1" l="1"/>
  <c r="C6" i="1"/>
  <c r="D6" i="1"/>
  <c r="G4" i="1"/>
  <c r="G6" i="1" l="1"/>
</calcChain>
</file>

<file path=xl/sharedStrings.xml><?xml version="1.0" encoding="utf-8"?>
<sst xmlns="http://schemas.openxmlformats.org/spreadsheetml/2006/main" count="35" uniqueCount="27">
  <si>
    <t>缴费类型（元）</t>
  </si>
  <si>
    <t>合计</t>
  </si>
  <si>
    <t>2018年度缴费情况明细表</t>
    <phoneticPr fontId="5" type="noConversion"/>
  </si>
  <si>
    <t>日期:</t>
    <phoneticPr fontId="5" type="noConversion"/>
  </si>
  <si>
    <t>系部（公章）：</t>
    <phoneticPr fontId="5" type="noConversion"/>
  </si>
  <si>
    <t>180（续保）</t>
    <phoneticPr fontId="5" type="noConversion"/>
  </si>
  <si>
    <t>总缴费金额</t>
    <phoneticPr fontId="5" type="noConversion"/>
  </si>
  <si>
    <t>240（新参保）</t>
    <phoneticPr fontId="5" type="noConversion"/>
  </si>
  <si>
    <t>总参保人数</t>
    <phoneticPr fontId="5" type="noConversion"/>
  </si>
  <si>
    <t>贫困生人数，占总参保人数的20%(所有新生都属于新参保，)</t>
    <phoneticPr fontId="5" type="noConversion"/>
  </si>
  <si>
    <t>学院补贴
¥30/人</t>
    <phoneticPr fontId="5" type="noConversion"/>
  </si>
  <si>
    <t>学生个人缴费金额</t>
    <phoneticPr fontId="5" type="noConversion"/>
  </si>
  <si>
    <t>联系电话：</t>
    <phoneticPr fontId="5" type="noConversion"/>
  </si>
  <si>
    <t>缴费人数</t>
    <phoneticPr fontId="5" type="noConversion"/>
  </si>
  <si>
    <t>系部</t>
    <phoneticPr fontId="5" type="noConversion"/>
  </si>
  <si>
    <t>建筑工程系</t>
    <phoneticPr fontId="5" type="noConversion"/>
  </si>
  <si>
    <t>艺术设计系</t>
    <phoneticPr fontId="5" type="noConversion"/>
  </si>
  <si>
    <t>药学系</t>
    <phoneticPr fontId="5" type="noConversion"/>
  </si>
  <si>
    <t>烹饪系</t>
    <phoneticPr fontId="5" type="noConversion"/>
  </si>
  <si>
    <t>商务系</t>
    <phoneticPr fontId="5" type="noConversion"/>
  </si>
  <si>
    <t>经济管理系</t>
    <phoneticPr fontId="5" type="noConversion"/>
  </si>
  <si>
    <t>贫困生人数</t>
    <phoneticPr fontId="5" type="noConversion"/>
  </si>
  <si>
    <t>学院补贴</t>
    <phoneticPr fontId="5" type="noConversion"/>
  </si>
  <si>
    <t>总参保人数</t>
    <phoneticPr fontId="5" type="noConversion"/>
  </si>
  <si>
    <t>参保标准</t>
    <phoneticPr fontId="5" type="noConversion"/>
  </si>
  <si>
    <t>2019年度缴费情况明细表</t>
    <phoneticPr fontId="5" type="noConversion"/>
  </si>
  <si>
    <t>日期:20181121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</si>
</sst>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D11" sqref="D11"/>
    </sheetView>
  </sheetViews>
  <sheetFormatPr defaultColWidth="12.375" defaultRowHeight="44.25" customHeight="1"/>
  <cols>
    <col min="1" max="1" width="16" style="3" customWidth="1"/>
    <col min="2" max="2" width="16.375" style="4" customWidth="1"/>
    <col min="3" max="4" width="13" style="4" customWidth="1"/>
    <col min="5" max="5" width="18.875" style="4" customWidth="1"/>
    <col min="6" max="6" width="12.25" style="4" customWidth="1"/>
    <col min="7" max="7" width="16.5" style="4" customWidth="1"/>
    <col min="8" max="8" width="8.5" style="4" customWidth="1"/>
    <col min="9" max="13" width="7.5" style="4" customWidth="1"/>
    <col min="14" max="16384" width="12.375" style="4"/>
  </cols>
  <sheetData>
    <row r="1" spans="1:16" ht="48" customHeight="1">
      <c r="A1" s="49" t="s">
        <v>2</v>
      </c>
      <c r="B1" s="49"/>
      <c r="C1" s="49"/>
      <c r="D1" s="49"/>
      <c r="E1" s="49"/>
      <c r="F1" s="49"/>
      <c r="G1" s="49"/>
      <c r="H1" s="5"/>
      <c r="I1" s="5"/>
      <c r="J1" s="5"/>
      <c r="K1" s="5"/>
      <c r="L1" s="5"/>
      <c r="M1" s="5"/>
    </row>
    <row r="2" spans="1:16" s="1" customFormat="1" ht="28.5" customHeight="1">
      <c r="A2" s="6" t="s">
        <v>4</v>
      </c>
      <c r="B2" s="7"/>
      <c r="C2" s="7"/>
      <c r="D2" s="25" t="s">
        <v>12</v>
      </c>
      <c r="E2" s="7"/>
      <c r="F2" s="7"/>
      <c r="G2" s="7" t="s">
        <v>3</v>
      </c>
      <c r="H2" s="8"/>
    </row>
    <row r="3" spans="1:16" ht="41.25" customHeight="1">
      <c r="A3" s="17" t="s">
        <v>0</v>
      </c>
      <c r="B3" s="18" t="s">
        <v>13</v>
      </c>
      <c r="C3" s="19" t="s">
        <v>11</v>
      </c>
      <c r="D3" s="19" t="s">
        <v>10</v>
      </c>
      <c r="E3" s="24" t="s">
        <v>9</v>
      </c>
      <c r="F3" s="19" t="s">
        <v>8</v>
      </c>
      <c r="G3" s="20" t="s">
        <v>6</v>
      </c>
      <c r="H3" s="10"/>
      <c r="I3" s="10"/>
      <c r="J3" s="10"/>
      <c r="K3" s="10"/>
      <c r="L3" s="10"/>
      <c r="M3" s="10"/>
    </row>
    <row r="4" spans="1:16" ht="33" customHeight="1">
      <c r="A4" s="21" t="s">
        <v>7</v>
      </c>
      <c r="B4" s="22">
        <v>1</v>
      </c>
      <c r="C4" s="16">
        <f>B4*210</f>
        <v>210</v>
      </c>
      <c r="D4" s="16">
        <f>B4*30</f>
        <v>30</v>
      </c>
      <c r="E4" s="23">
        <v>44</v>
      </c>
      <c r="F4" s="16">
        <f>B4+E4</f>
        <v>45</v>
      </c>
      <c r="G4" s="11">
        <f>C4+D4</f>
        <v>240</v>
      </c>
      <c r="H4" s="12"/>
      <c r="I4" s="12"/>
      <c r="J4" s="12"/>
      <c r="K4" s="12"/>
      <c r="L4" s="12"/>
    </row>
    <row r="5" spans="1:16" ht="33" customHeight="1">
      <c r="A5" s="9" t="s">
        <v>5</v>
      </c>
      <c r="B5" s="22">
        <v>549</v>
      </c>
      <c r="C5" s="16">
        <f>B5*150</f>
        <v>82350</v>
      </c>
      <c r="D5" s="16">
        <f>B5*30</f>
        <v>16470</v>
      </c>
      <c r="E5" s="23">
        <v>88</v>
      </c>
      <c r="F5" s="16">
        <f>B5+E5</f>
        <v>637</v>
      </c>
      <c r="G5" s="11">
        <f t="shared" ref="G5:G6" si="0">C5+D5</f>
        <v>98820</v>
      </c>
      <c r="H5" s="12"/>
      <c r="I5" s="12"/>
      <c r="J5" s="12"/>
      <c r="K5" s="12"/>
      <c r="L5" s="12"/>
    </row>
    <row r="6" spans="1:16" ht="33" customHeight="1">
      <c r="A6" s="9" t="s">
        <v>1</v>
      </c>
      <c r="B6" s="13">
        <f>SUM(B4:B5)</f>
        <v>550</v>
      </c>
      <c r="C6" s="13">
        <f>C4+C5</f>
        <v>82560</v>
      </c>
      <c r="D6" s="13">
        <f>D4+D5</f>
        <v>16500</v>
      </c>
      <c r="E6" s="13">
        <f>E4+E5</f>
        <v>132</v>
      </c>
      <c r="F6" s="13">
        <f>B6+E6</f>
        <v>682</v>
      </c>
      <c r="G6" s="11">
        <f t="shared" si="0"/>
        <v>99060</v>
      </c>
      <c r="H6" s="10"/>
      <c r="I6" s="10"/>
      <c r="J6" s="10"/>
      <c r="K6" s="10"/>
      <c r="L6" s="10"/>
      <c r="M6" s="10"/>
    </row>
    <row r="7" spans="1:16" ht="25.5" customHeight="1">
      <c r="A7" s="10"/>
      <c r="B7" s="10"/>
      <c r="C7" s="10"/>
      <c r="D7" s="10"/>
      <c r="E7" s="10"/>
      <c r="F7" s="10"/>
      <c r="G7" s="10"/>
      <c r="H7" s="12"/>
      <c r="I7" s="12"/>
      <c r="J7" s="12"/>
      <c r="K7" s="12"/>
      <c r="L7" s="12"/>
      <c r="M7" s="12"/>
    </row>
    <row r="8" spans="1:16" ht="28.5" customHeight="1">
      <c r="A8" s="14"/>
      <c r="B8" s="12"/>
      <c r="C8" s="12"/>
      <c r="D8" s="12"/>
      <c r="E8" s="12"/>
      <c r="F8" s="12"/>
      <c r="G8" s="3"/>
      <c r="H8" s="12"/>
      <c r="I8" s="12"/>
      <c r="J8" s="12"/>
      <c r="K8" s="12"/>
      <c r="L8" s="12"/>
      <c r="M8" s="12"/>
      <c r="N8" s="12"/>
      <c r="O8" s="12"/>
      <c r="P8" s="12"/>
    </row>
    <row r="9" spans="1:16" s="2" customFormat="1" ht="24" customHeight="1"/>
    <row r="10" spans="1:16" ht="25.5" customHeight="1">
      <c r="A10" s="15"/>
      <c r="B10" s="2"/>
      <c r="C10" s="2"/>
      <c r="D10" s="2"/>
      <c r="E10" s="2"/>
      <c r="F10" s="2"/>
    </row>
  </sheetData>
  <mergeCells count="1">
    <mergeCell ref="A1:G1"/>
  </mergeCells>
  <phoneticPr fontId="5" type="noConversion"/>
  <printOptions horizontalCentered="1"/>
  <pageMargins left="0.70866141732283472" right="0.31496062992125984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J4" sqref="J4"/>
    </sheetView>
  </sheetViews>
  <sheetFormatPr defaultColWidth="9" defaultRowHeight="13.5"/>
  <cols>
    <col min="1" max="2" width="18.625" customWidth="1"/>
    <col min="3" max="3" width="17.875" customWidth="1"/>
    <col min="4" max="4" width="11" hidden="1" customWidth="1"/>
    <col min="5" max="5" width="11.375" hidden="1" customWidth="1"/>
    <col min="6" max="6" width="13" customWidth="1"/>
    <col min="7" max="7" width="12.625" customWidth="1"/>
    <col min="8" max="8" width="16.625" customWidth="1"/>
    <col min="9" max="9" width="18.125" customWidth="1"/>
    <col min="10" max="10" width="15.75" customWidth="1"/>
  </cols>
  <sheetData>
    <row r="1" spans="1:11" ht="35.25" customHeight="1">
      <c r="A1" s="54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37"/>
    </row>
    <row r="2" spans="1:11">
      <c r="A2" s="6" t="s">
        <v>4</v>
      </c>
      <c r="B2" s="6"/>
      <c r="C2" s="7"/>
      <c r="D2" s="7"/>
      <c r="E2" s="25" t="s">
        <v>12</v>
      </c>
      <c r="F2" s="25"/>
      <c r="G2" s="25"/>
      <c r="H2" s="7"/>
      <c r="I2" s="7"/>
      <c r="J2" s="7" t="s">
        <v>26</v>
      </c>
    </row>
    <row r="3" spans="1:11" ht="28.5">
      <c r="A3" s="17" t="s">
        <v>14</v>
      </c>
      <c r="B3" s="29" t="s">
        <v>24</v>
      </c>
      <c r="C3" s="18" t="s">
        <v>13</v>
      </c>
      <c r="D3" s="19" t="s">
        <v>11</v>
      </c>
      <c r="E3" s="19" t="s">
        <v>10</v>
      </c>
      <c r="F3" s="24" t="s">
        <v>11</v>
      </c>
      <c r="G3" s="24" t="s">
        <v>22</v>
      </c>
      <c r="H3" s="19" t="s">
        <v>21</v>
      </c>
      <c r="I3" s="20" t="s">
        <v>23</v>
      </c>
      <c r="J3" s="20" t="s">
        <v>6</v>
      </c>
    </row>
    <row r="4" spans="1:11" ht="24" customHeight="1">
      <c r="A4" s="52" t="s">
        <v>15</v>
      </c>
      <c r="B4" s="29">
        <v>320</v>
      </c>
      <c r="C4" s="27"/>
      <c r="D4" s="30"/>
      <c r="E4" s="30"/>
      <c r="F4" s="31"/>
      <c r="G4" s="31"/>
      <c r="H4" s="38"/>
      <c r="I4" s="32"/>
      <c r="J4" s="33"/>
    </row>
    <row r="5" spans="1:11" ht="24" customHeight="1">
      <c r="A5" s="53"/>
      <c r="B5" s="29">
        <v>240</v>
      </c>
      <c r="C5" s="27"/>
      <c r="D5" s="30"/>
      <c r="E5" s="30"/>
      <c r="F5" s="30"/>
      <c r="G5" s="31"/>
      <c r="H5" s="28"/>
      <c r="I5" s="32"/>
      <c r="J5" s="33"/>
    </row>
    <row r="6" spans="1:11" s="46" customFormat="1" ht="24" customHeight="1">
      <c r="A6" s="50" t="s">
        <v>16</v>
      </c>
      <c r="B6" s="39">
        <v>320</v>
      </c>
      <c r="C6" s="40"/>
      <c r="D6" s="41"/>
      <c r="E6" s="41"/>
      <c r="F6" s="42"/>
      <c r="G6" s="42"/>
      <c r="H6" s="43"/>
      <c r="I6" s="44"/>
      <c r="J6" s="45"/>
    </row>
    <row r="7" spans="1:11" s="46" customFormat="1" ht="24" customHeight="1">
      <c r="A7" s="51"/>
      <c r="B7" s="39">
        <v>240</v>
      </c>
      <c r="C7" s="40"/>
      <c r="D7" s="41"/>
      <c r="E7" s="41"/>
      <c r="F7" s="41"/>
      <c r="G7" s="42"/>
      <c r="H7" s="43"/>
      <c r="I7" s="44"/>
      <c r="J7" s="45"/>
    </row>
    <row r="8" spans="1:11" s="46" customFormat="1" ht="24" customHeight="1">
      <c r="A8" s="50" t="s">
        <v>17</v>
      </c>
      <c r="B8" s="39">
        <v>320</v>
      </c>
      <c r="C8" s="40"/>
      <c r="D8" s="41"/>
      <c r="E8" s="41"/>
      <c r="F8" s="42"/>
      <c r="G8" s="42"/>
      <c r="H8" s="43"/>
      <c r="I8" s="44"/>
      <c r="J8" s="45"/>
    </row>
    <row r="9" spans="1:11" s="46" customFormat="1" ht="24" customHeight="1">
      <c r="A9" s="51"/>
      <c r="B9" s="39">
        <v>240</v>
      </c>
      <c r="C9" s="40"/>
      <c r="D9" s="41"/>
      <c r="E9" s="41"/>
      <c r="F9" s="41"/>
      <c r="G9" s="42"/>
      <c r="H9" s="43"/>
      <c r="I9" s="44"/>
      <c r="J9" s="45"/>
    </row>
    <row r="10" spans="1:11" s="46" customFormat="1" ht="24" customHeight="1">
      <c r="A10" s="50" t="s">
        <v>18</v>
      </c>
      <c r="B10" s="39">
        <v>320</v>
      </c>
      <c r="C10" s="40"/>
      <c r="D10" s="41"/>
      <c r="E10" s="41"/>
      <c r="F10" s="42"/>
      <c r="G10" s="42"/>
      <c r="H10" s="43"/>
      <c r="I10" s="44"/>
      <c r="J10" s="45"/>
    </row>
    <row r="11" spans="1:11" s="46" customFormat="1" ht="24" customHeight="1">
      <c r="A11" s="51"/>
      <c r="B11" s="39">
        <v>240</v>
      </c>
      <c r="C11" s="40"/>
      <c r="D11" s="41"/>
      <c r="E11" s="41"/>
      <c r="F11" s="41"/>
      <c r="G11" s="42"/>
      <c r="H11" s="43"/>
      <c r="I11" s="44"/>
      <c r="J11" s="45"/>
    </row>
    <row r="12" spans="1:11" s="46" customFormat="1" ht="24" customHeight="1">
      <c r="A12" s="50" t="s">
        <v>19</v>
      </c>
      <c r="B12" s="39">
        <v>320</v>
      </c>
      <c r="C12" s="40"/>
      <c r="D12" s="41"/>
      <c r="E12" s="41"/>
      <c r="F12" s="42"/>
      <c r="G12" s="42"/>
      <c r="H12" s="43"/>
      <c r="I12" s="44"/>
      <c r="J12" s="45"/>
    </row>
    <row r="13" spans="1:11" s="46" customFormat="1" ht="24" customHeight="1">
      <c r="A13" s="51"/>
      <c r="B13" s="39">
        <v>240</v>
      </c>
      <c r="C13" s="47"/>
      <c r="D13" s="48"/>
      <c r="E13" s="48"/>
      <c r="F13" s="41"/>
      <c r="G13" s="42"/>
      <c r="H13" s="43"/>
      <c r="I13" s="44"/>
      <c r="J13" s="45"/>
    </row>
    <row r="14" spans="1:11" ht="24" customHeight="1">
      <c r="A14" s="52" t="s">
        <v>20</v>
      </c>
      <c r="B14" s="29">
        <v>320</v>
      </c>
      <c r="C14" s="26"/>
      <c r="D14" s="16"/>
      <c r="E14" s="16"/>
      <c r="F14" s="31"/>
      <c r="G14" s="31"/>
      <c r="H14" s="28"/>
      <c r="I14" s="32"/>
      <c r="J14" s="33"/>
    </row>
    <row r="15" spans="1:11" ht="24" customHeight="1">
      <c r="A15" s="53"/>
      <c r="B15" s="17">
        <v>240</v>
      </c>
      <c r="C15" s="34"/>
      <c r="D15" s="35"/>
      <c r="E15" s="35"/>
      <c r="F15" s="30"/>
      <c r="G15" s="31"/>
      <c r="H15" s="36"/>
      <c r="I15" s="32"/>
      <c r="J15" s="33"/>
    </row>
    <row r="16" spans="1:11" ht="24.75" customHeight="1">
      <c r="A16" s="9" t="s">
        <v>1</v>
      </c>
      <c r="B16" s="17"/>
      <c r="C16" s="17"/>
      <c r="D16" s="17"/>
      <c r="E16" s="17"/>
      <c r="F16" s="17"/>
      <c r="G16" s="17"/>
      <c r="H16" s="17"/>
      <c r="I16" s="17"/>
      <c r="J16" s="17"/>
    </row>
  </sheetData>
  <mergeCells count="7">
    <mergeCell ref="A12:A13"/>
    <mergeCell ref="A14:A15"/>
    <mergeCell ref="A1:J1"/>
    <mergeCell ref="A4:A5"/>
    <mergeCell ref="A6:A7"/>
    <mergeCell ref="A8:A9"/>
    <mergeCell ref="A10:A11"/>
  </mergeCells>
  <phoneticPr fontId="5" type="noConversion"/>
  <pageMargins left="0.69930555555555596" right="0.69930555555555596" top="0.75" bottom="0.75" header="0.3" footer="0.3"/>
  <pageSetup paperSize="9" orientation="landscape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2017-12-20T06:32:29Z</cp:lastPrinted>
  <dcterms:created xsi:type="dcterms:W3CDTF">2006-09-13T11:21:00Z</dcterms:created>
  <dcterms:modified xsi:type="dcterms:W3CDTF">2018-11-21T02:25:29Z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